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7235" windowHeight="11130"/>
  </bookViews>
  <sheets>
    <sheet name="Главная" sheetId="1" r:id="rId1"/>
    <sheet name="Лист2" sheetId="2" r:id="rId2"/>
    <sheet name="Лист3" sheetId="3" r:id="rId3"/>
    <sheet name="Лист1" sheetId="4" r:id="rId4"/>
    <sheet name="Лист4" sheetId="5" r:id="rId5"/>
  </sheets>
  <definedNames>
    <definedName name="_xlnm._FilterDatabase" localSheetId="0" hidden="1">Главная!$A$2:$P$14</definedName>
    <definedName name="g">Главная!#REF!</definedName>
    <definedName name="ot">Главная!#REF!</definedName>
    <definedName name="u">Главная!#REF!</definedName>
    <definedName name="vb">Главная!#REF!</definedName>
  </definedNames>
  <calcPr calcId="124519"/>
</workbook>
</file>

<file path=xl/calcChain.xml><?xml version="1.0" encoding="utf-8"?>
<calcChain xmlns="http://schemas.openxmlformats.org/spreadsheetml/2006/main">
  <c r="A7" i="1"/>
  <c r="A8" l="1"/>
  <c r="N10"/>
  <c r="N7"/>
  <c r="N14"/>
  <c r="N8"/>
  <c r="N9"/>
  <c r="N12"/>
  <c r="N11"/>
  <c r="N13"/>
  <c r="N6"/>
  <c r="A9" l="1"/>
  <c r="A10" s="1"/>
  <c r="A11" s="1"/>
  <c r="A12" s="1"/>
  <c r="A13" s="1"/>
  <c r="A14" s="1"/>
  <c r="L12"/>
  <c r="L7"/>
  <c r="L11"/>
  <c r="L9"/>
  <c r="L10"/>
  <c r="L14"/>
  <c r="L8"/>
  <c r="L6"/>
  <c r="L13"/>
  <c r="K16" l="1"/>
  <c r="J16"/>
  <c r="H16"/>
  <c r="G16"/>
  <c r="C16" l="1"/>
  <c r="O9" l="1"/>
  <c r="O10"/>
  <c r="O14"/>
  <c r="O8"/>
  <c r="O6"/>
  <c r="O13"/>
  <c r="O7" l="1"/>
  <c r="O11"/>
  <c r="O12"/>
  <c r="E16" l="1"/>
  <c r="D16"/>
</calcChain>
</file>

<file path=xl/sharedStrings.xml><?xml version="1.0" encoding="utf-8"?>
<sst xmlns="http://schemas.openxmlformats.org/spreadsheetml/2006/main" count="47" uniqueCount="42">
  <si>
    <t>Страны</t>
  </si>
  <si>
    <t>Организация проектов</t>
  </si>
  <si>
    <t>Индия (Мумбаи)</t>
  </si>
  <si>
    <t>Португалия</t>
  </si>
  <si>
    <t xml:space="preserve"> </t>
  </si>
  <si>
    <t>Общий балл</t>
  </si>
  <si>
    <t>Количество проектов для участия школ</t>
  </si>
  <si>
    <t>Количество проектов в которых школа приняла участие</t>
  </si>
  <si>
    <t>Коэффициент участия</t>
  </si>
  <si>
    <t>Общее кол-во</t>
  </si>
  <si>
    <t>Годы</t>
  </si>
  <si>
    <t>2008-2009</t>
  </si>
  <si>
    <t>2009-2010</t>
  </si>
  <si>
    <t>2010-2011</t>
  </si>
  <si>
    <t>Школ</t>
  </si>
  <si>
    <t>Команд-участников</t>
  </si>
  <si>
    <t>Школ-организаторов</t>
  </si>
  <si>
    <t>компьютерная графика</t>
  </si>
  <si>
    <t>новые формы - видеоконференция</t>
  </si>
  <si>
    <t>сетевые игры</t>
  </si>
  <si>
    <t>традиционная форма (викторины, олимпиады)</t>
  </si>
  <si>
    <t>Реализовано проектов</t>
  </si>
  <si>
    <t>Начальная школа</t>
  </si>
  <si>
    <t>Участие в голосовании</t>
  </si>
  <si>
    <t>Иордания</t>
  </si>
  <si>
    <t>Участие в формировании банка проектов</t>
  </si>
  <si>
    <t>Словакия</t>
  </si>
  <si>
    <t>Мальта</t>
  </si>
  <si>
    <t>Индия (Ченнаи)</t>
  </si>
  <si>
    <t>Чили</t>
  </si>
  <si>
    <t>Вьетнам (Хошенмин)</t>
  </si>
  <si>
    <t>Участие в работе форума</t>
  </si>
  <si>
    <t>ЮАР</t>
  </si>
  <si>
    <t>"За Коньком-Горбунком в сказку русскую войдем"</t>
  </si>
  <si>
    <t>Путешествие маленькой Капли по планете Земля!</t>
  </si>
  <si>
    <t>у</t>
  </si>
  <si>
    <t>Место</t>
  </si>
  <si>
    <t>I</t>
  </si>
  <si>
    <t>II</t>
  </si>
  <si>
    <t>III</t>
  </si>
  <si>
    <t>б</t>
  </si>
  <si>
    <t>Таблица результатов конкурса "Сетевые проекты заграншкол МИД России (начальная школа)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</si>
</sst>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8"/>
      <color theme="0"/>
      <name val="Calibri"/>
      <family val="2"/>
      <charset val="204"/>
      <scheme val="minor"/>
    </font>
    <font>
      <b/>
      <sz val="11"/>
      <color theme="9" tint="0.79998168889431442"/>
      <name val="Calibri"/>
      <family val="2"/>
      <charset val="204"/>
      <scheme val="minor"/>
    </font>
    <font>
      <sz val="11"/>
      <color theme="9" tint="0.79998168889431442"/>
      <name val="Calibri"/>
      <family val="2"/>
      <charset val="204"/>
      <scheme val="minor"/>
    </font>
    <font>
      <sz val="1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E9EFF7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3" fillId="2" borderId="26" xfId="0" applyFont="1" applyFill="1" applyBorder="1" applyAlignment="1">
      <alignment horizontal="left" vertical="top"/>
    </xf>
    <xf numFmtId="0" fontId="4" fillId="4" borderId="2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/>
    </xf>
    <xf numFmtId="0" fontId="4" fillId="0" borderId="31" xfId="0" applyFont="1" applyFill="1" applyBorder="1"/>
    <xf numFmtId="9" fontId="4" fillId="3" borderId="31" xfId="0" applyNumberFormat="1" applyFont="1" applyFill="1" applyBorder="1"/>
    <xf numFmtId="0" fontId="4" fillId="0" borderId="26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textRotation="90" wrapText="1"/>
    </xf>
    <xf numFmtId="0" fontId="3" fillId="0" borderId="30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/>
    <xf numFmtId="0" fontId="1" fillId="0" borderId="25" xfId="0" applyFont="1" applyFill="1" applyBorder="1" applyAlignment="1">
      <alignment horizontal="left" vertical="top"/>
    </xf>
    <xf numFmtId="0" fontId="1" fillId="4" borderId="12" xfId="0" applyFont="1" applyFill="1" applyBorder="1"/>
    <xf numFmtId="0" fontId="1" fillId="4" borderId="25" xfId="0" applyFont="1" applyFill="1" applyBorder="1"/>
    <xf numFmtId="0" fontId="1" fillId="4" borderId="25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/>
    </xf>
    <xf numFmtId="0" fontId="1" fillId="0" borderId="33" xfId="0" applyFont="1" applyFill="1" applyBorder="1"/>
    <xf numFmtId="0" fontId="1" fillId="0" borderId="32" xfId="0" applyFont="1" applyFill="1" applyBorder="1"/>
    <xf numFmtId="9" fontId="9" fillId="3" borderId="34" xfId="0" applyNumberFormat="1" applyFont="1" applyFill="1" applyBorder="1"/>
    <xf numFmtId="0" fontId="1" fillId="0" borderId="35" xfId="0" applyFont="1" applyFill="1" applyBorder="1" applyAlignment="1">
      <alignment horizontal="center"/>
    </xf>
    <xf numFmtId="0" fontId="3" fillId="0" borderId="18" xfId="0" applyFont="1" applyFill="1" applyBorder="1"/>
    <xf numFmtId="0" fontId="3" fillId="0" borderId="30" xfId="0" applyFont="1" applyFill="1" applyBorder="1" applyAlignment="1">
      <alignment horizontal="left" vertical="top"/>
    </xf>
    <xf numFmtId="0" fontId="5" fillId="4" borderId="36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6" borderId="37" xfId="0" applyFont="1" applyFill="1" applyBorder="1" applyAlignment="1">
      <alignment horizontal="center"/>
    </xf>
    <xf numFmtId="0" fontId="5" fillId="0" borderId="38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3" fillId="0" borderId="8" xfId="0" applyFont="1" applyFill="1" applyBorder="1"/>
    <xf numFmtId="0" fontId="3" fillId="3" borderId="8" xfId="0" applyFont="1" applyFill="1" applyBorder="1"/>
    <xf numFmtId="0" fontId="3" fillId="0" borderId="39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/>
    </xf>
    <xf numFmtId="0" fontId="4" fillId="0" borderId="22" xfId="0" applyFont="1" applyFill="1" applyBorder="1"/>
    <xf numFmtId="0" fontId="4" fillId="0" borderId="27" xfId="0" applyFont="1" applyFill="1" applyBorder="1" applyAlignment="1">
      <alignment horizontal="center" vertical="center"/>
    </xf>
    <xf numFmtId="9" fontId="4" fillId="3" borderId="22" xfId="0" applyNumberFormat="1" applyFont="1" applyFill="1" applyBorder="1"/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0" borderId="40" xfId="0" applyFont="1" applyFill="1" applyBorder="1"/>
    <xf numFmtId="0" fontId="1" fillId="0" borderId="29" xfId="0" applyFont="1" applyFill="1" applyBorder="1"/>
    <xf numFmtId="0" fontId="1" fillId="0" borderId="41" xfId="0" applyFont="1" applyFill="1" applyBorder="1"/>
    <xf numFmtId="0" fontId="4" fillId="6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1" fillId="6" borderId="40" xfId="0" applyFont="1" applyFill="1" applyBorder="1"/>
    <xf numFmtId="0" fontId="1" fillId="6" borderId="41" xfId="0" applyFont="1" applyFill="1" applyBorder="1"/>
    <xf numFmtId="0" fontId="3" fillId="4" borderId="27" xfId="0" applyFont="1" applyFill="1" applyBorder="1" applyAlignment="1">
      <alignment horizontal="center" vertical="center" textRotation="90" wrapText="1"/>
    </xf>
    <xf numFmtId="0" fontId="3" fillId="4" borderId="25" xfId="0" applyFont="1" applyFill="1" applyBorder="1" applyAlignment="1">
      <alignment horizontal="center" vertical="center" textRotation="90" wrapText="1"/>
    </xf>
    <xf numFmtId="0" fontId="3" fillId="4" borderId="28" xfId="0" applyFont="1" applyFill="1" applyBorder="1" applyAlignment="1">
      <alignment horizontal="center" vertical="center" textRotation="90" wrapText="1"/>
    </xf>
    <xf numFmtId="0" fontId="3" fillId="5" borderId="9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textRotation="90" wrapText="1"/>
    </xf>
    <xf numFmtId="0" fontId="3" fillId="0" borderId="11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/>
    <xf numFmtId="0" fontId="3" fillId="6" borderId="12" xfId="0" applyFont="1" applyFill="1" applyBorder="1" applyAlignment="1">
      <alignment horizontal="center" vertical="center" textRotation="90" wrapText="1"/>
    </xf>
    <xf numFmtId="0" fontId="3" fillId="6" borderId="13" xfId="0" applyFont="1" applyFill="1" applyBorder="1" applyAlignment="1">
      <alignment horizontal="center" vertical="center" textRotation="90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textRotation="90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 applyAlignment="1">
      <alignment horizontal="center" vertical="center" textRotation="90" wrapText="1"/>
    </xf>
    <xf numFmtId="0" fontId="3" fillId="0" borderId="21" xfId="0" applyFont="1" applyFill="1" applyBorder="1" applyAlignment="1">
      <alignment horizontal="center" vertical="center" textRotation="90" wrapText="1"/>
    </xf>
    <xf numFmtId="0" fontId="3" fillId="0" borderId="22" xfId="0" applyFont="1" applyFill="1" applyBorder="1" applyAlignment="1">
      <alignment horizontal="center" vertical="center" textRotation="90" wrapText="1"/>
    </xf>
    <xf numFmtId="0" fontId="3" fillId="0" borderId="15" xfId="0" applyFont="1" applyFill="1" applyBorder="1" applyAlignment="1">
      <alignment horizontal="center" vertical="center" textRotation="90" wrapText="1"/>
    </xf>
    <xf numFmtId="0" fontId="6" fillId="0" borderId="27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3" fillId="6" borderId="37" xfId="0" applyFont="1" applyFill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wrapText="1"/>
    </xf>
  </cellXfs>
  <cellStyles count="1">
    <cellStyle name="Обычный" xfId="0" builtinId="0"/>
  </cellStyles>
  <dxfs count="8">
    <dxf>
      <font>
        <color rgb="FFFFFF00"/>
      </font>
      <fill>
        <patternFill>
          <bgColor rgb="FF002060"/>
        </patternFill>
      </fill>
    </dxf>
    <dxf>
      <font>
        <color rgb="FFFFFF00"/>
      </font>
      <fill>
        <patternFill>
          <bgColor rgb="FFC00000"/>
        </patternFill>
      </fill>
    </dxf>
    <dxf>
      <font>
        <color rgb="FFFFFF00"/>
      </font>
      <fill>
        <patternFill>
          <bgColor rgb="FFEA0000"/>
        </patternFill>
      </fill>
    </dxf>
    <dxf>
      <font>
        <color rgb="FFFFFF00"/>
      </font>
      <fill>
        <patternFill>
          <bgColor rgb="FFFF2D2D"/>
        </patternFill>
      </fill>
    </dxf>
    <dxf>
      <font>
        <b/>
        <i val="0"/>
        <color rgb="FFFFFF00"/>
      </font>
      <fill>
        <patternFill>
          <bgColor theme="3" tint="-0.24994659260841701"/>
        </patternFill>
      </fill>
    </dxf>
    <dxf>
      <font>
        <color theme="1" tint="4.9989318521683403E-2"/>
      </font>
      <fill>
        <patternFill>
          <bgColor theme="9" tint="0.39994506668294322"/>
        </patternFill>
      </fill>
    </dxf>
    <dxf>
      <font>
        <color theme="1" tint="4.9989318521683403E-2"/>
      </font>
      <fill>
        <patternFill>
          <bgColor theme="9" tint="0.59996337778862885"/>
        </patternFill>
      </fill>
    </dxf>
    <dxf>
      <font>
        <color theme="1" tint="4.9989318521683403E-2"/>
      </font>
      <fill>
        <patternFill>
          <bgColor theme="9" tint="0.79998168889431442"/>
        </patternFill>
      </fill>
    </dxf>
  </dxfs>
  <tableStyles count="0" defaultTableStyle="TableStyleMedium9" defaultPivotStyle="PivotStyleLight16"/>
  <colors>
    <mruColors>
      <color rgb="FFE9EFF7"/>
      <color rgb="FFFF2D2D"/>
      <color rgb="FFE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Лист2!$B$2</c:f>
              <c:strCache>
                <c:ptCount val="1"/>
                <c:pt idx="0">
                  <c:v>Школ</c:v>
                </c:pt>
              </c:strCache>
            </c:strRef>
          </c:tx>
          <c:cat>
            <c:strRef>
              <c:f>Лист2!$A$3:$A$5</c:f>
              <c:strCache>
                <c:ptCount val="3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</c:strCache>
            </c:strRef>
          </c:cat>
          <c:val>
            <c:numRef>
              <c:f>Лист2!$B$3:$B$5</c:f>
              <c:numCache>
                <c:formatCode>General</c:formatCode>
                <c:ptCount val="3"/>
                <c:pt idx="0">
                  <c:v>40</c:v>
                </c:pt>
                <c:pt idx="1">
                  <c:v>51</c:v>
                </c:pt>
                <c:pt idx="2">
                  <c:v>55</c:v>
                </c:pt>
              </c:numCache>
            </c:numRef>
          </c:val>
        </c:ser>
        <c:ser>
          <c:idx val="1"/>
          <c:order val="1"/>
          <c:tx>
            <c:strRef>
              <c:f>Лист2!$C$2</c:f>
              <c:strCache>
                <c:ptCount val="1"/>
                <c:pt idx="0">
                  <c:v>Команд-участников</c:v>
                </c:pt>
              </c:strCache>
            </c:strRef>
          </c:tx>
          <c:cat>
            <c:strRef>
              <c:f>Лист2!$A$3:$A$5</c:f>
              <c:strCache>
                <c:ptCount val="3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</c:strCache>
            </c:strRef>
          </c:cat>
          <c:val>
            <c:numRef>
              <c:f>Лист2!$C$3:$C$5</c:f>
              <c:numCache>
                <c:formatCode>General</c:formatCode>
                <c:ptCount val="3"/>
                <c:pt idx="0">
                  <c:v>87</c:v>
                </c:pt>
                <c:pt idx="1">
                  <c:v>261</c:v>
                </c:pt>
                <c:pt idx="2">
                  <c:v>341</c:v>
                </c:pt>
              </c:numCache>
            </c:numRef>
          </c:val>
        </c:ser>
        <c:ser>
          <c:idx val="2"/>
          <c:order val="2"/>
          <c:tx>
            <c:strRef>
              <c:f>Лист2!$D$2</c:f>
              <c:strCache>
                <c:ptCount val="1"/>
                <c:pt idx="0">
                  <c:v>Школ-организаторов</c:v>
                </c:pt>
              </c:strCache>
            </c:strRef>
          </c:tx>
          <c:cat>
            <c:strRef>
              <c:f>Лист2!$A$3:$A$5</c:f>
              <c:strCache>
                <c:ptCount val="3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</c:strCache>
            </c:strRef>
          </c:cat>
          <c:val>
            <c:numRef>
              <c:f>Лист2!$D$3:$D$5</c:f>
              <c:numCache>
                <c:formatCode>General</c:formatCode>
                <c:ptCount val="3"/>
                <c:pt idx="0">
                  <c:v>5</c:v>
                </c:pt>
                <c:pt idx="1">
                  <c:v>7</c:v>
                </c:pt>
                <c:pt idx="2">
                  <c:v>10</c:v>
                </c:pt>
              </c:numCache>
            </c:numRef>
          </c:val>
        </c:ser>
        <c:ser>
          <c:idx val="3"/>
          <c:order val="3"/>
          <c:tx>
            <c:strRef>
              <c:f>Лист2!$E$2</c:f>
              <c:strCache>
                <c:ptCount val="1"/>
                <c:pt idx="0">
                  <c:v>Реализовано проектов</c:v>
                </c:pt>
              </c:strCache>
            </c:strRef>
          </c:tx>
          <c:val>
            <c:numRef>
              <c:f>Лист2!$E$3:$E$5</c:f>
              <c:numCache>
                <c:formatCode>General</c:formatCode>
                <c:ptCount val="3"/>
                <c:pt idx="0">
                  <c:v>7</c:v>
                </c:pt>
                <c:pt idx="1">
                  <c:v>9</c:v>
                </c:pt>
                <c:pt idx="2">
                  <c:v>14</c:v>
                </c:pt>
              </c:numCache>
            </c:numRef>
          </c:val>
        </c:ser>
        <c:dLbls/>
        <c:axId val="56037376"/>
        <c:axId val="56040064"/>
      </c:barChart>
      <c:catAx>
        <c:axId val="56037376"/>
        <c:scaling>
          <c:orientation val="minMax"/>
        </c:scaling>
        <c:axPos val="b"/>
        <c:numFmt formatCode="General" sourceLinked="0"/>
        <c:tickLblPos val="nextTo"/>
        <c:crossAx val="56040064"/>
        <c:crosses val="autoZero"/>
        <c:auto val="1"/>
        <c:lblAlgn val="ctr"/>
        <c:lblOffset val="100"/>
      </c:catAx>
      <c:valAx>
        <c:axId val="56040064"/>
        <c:scaling>
          <c:orientation val="minMax"/>
        </c:scaling>
        <c:axPos val="l"/>
        <c:majorGridlines/>
        <c:numFmt formatCode="General" sourceLinked="1"/>
        <c:tickLblPos val="nextTo"/>
        <c:crossAx val="56037376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Лист2!$F$2</c:f>
              <c:strCache>
                <c:ptCount val="1"/>
                <c:pt idx="0">
                  <c:v>компьютерная графика</c:v>
                </c:pt>
              </c:strCache>
            </c:strRef>
          </c:tx>
          <c:cat>
            <c:strRef>
              <c:f>Лист2!$A$3:$A$5</c:f>
              <c:strCache>
                <c:ptCount val="3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</c:strCache>
            </c:strRef>
          </c:cat>
          <c:val>
            <c:numRef>
              <c:f>Лист2!$F$3:$F$5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tx>
            <c:strRef>
              <c:f>Лист2!$G$2</c:f>
              <c:strCache>
                <c:ptCount val="1"/>
                <c:pt idx="0">
                  <c:v>новые формы - видеоконференция</c:v>
                </c:pt>
              </c:strCache>
            </c:strRef>
          </c:tx>
          <c:val>
            <c:numRef>
              <c:f>Лист2!$G$3:$G$5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</c:ser>
        <c:ser>
          <c:idx val="2"/>
          <c:order val="2"/>
          <c:tx>
            <c:strRef>
              <c:f>Лист2!$H$2</c:f>
              <c:strCache>
                <c:ptCount val="1"/>
                <c:pt idx="0">
                  <c:v>традиционная форма (викторины, олимпиады)</c:v>
                </c:pt>
              </c:strCache>
            </c:strRef>
          </c:tx>
          <c:val>
            <c:numRef>
              <c:f>Лист2!$H$3:$H$5</c:f>
              <c:numCache>
                <c:formatCode>General</c:formatCode>
                <c:ptCount val="3"/>
                <c:pt idx="0">
                  <c:v>2</c:v>
                </c:pt>
                <c:pt idx="1">
                  <c:v>6</c:v>
                </c:pt>
                <c:pt idx="2">
                  <c:v>10</c:v>
                </c:pt>
              </c:numCache>
            </c:numRef>
          </c:val>
        </c:ser>
        <c:ser>
          <c:idx val="3"/>
          <c:order val="3"/>
          <c:tx>
            <c:strRef>
              <c:f>Лист2!$I$2</c:f>
              <c:strCache>
                <c:ptCount val="1"/>
                <c:pt idx="0">
                  <c:v>сетевые игры</c:v>
                </c:pt>
              </c:strCache>
            </c:strRef>
          </c:tx>
          <c:val>
            <c:numRef>
              <c:f>Лист2!$I$3:$I$5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</c:ser>
        <c:dLbls/>
        <c:axId val="43909888"/>
        <c:axId val="43911424"/>
      </c:barChart>
      <c:catAx>
        <c:axId val="43909888"/>
        <c:scaling>
          <c:orientation val="minMax"/>
        </c:scaling>
        <c:axPos val="b"/>
        <c:numFmt formatCode="General" sourceLinked="0"/>
        <c:tickLblPos val="nextTo"/>
        <c:txPr>
          <a:bodyPr rot="0" vert="horz"/>
          <a:lstStyle/>
          <a:p>
            <a:pPr>
              <a:defRPr/>
            </a:pPr>
            <a:endParaRPr lang="ru-RU"/>
          </a:p>
        </c:txPr>
        <c:crossAx val="43911424"/>
        <c:crosses val="autoZero"/>
        <c:auto val="1"/>
        <c:lblAlgn val="ctr"/>
        <c:lblOffset val="100"/>
      </c:catAx>
      <c:valAx>
        <c:axId val="43911424"/>
        <c:scaling>
          <c:orientation val="minMax"/>
        </c:scaling>
        <c:axPos val="l"/>
        <c:majorGridlines/>
        <c:numFmt formatCode="General" sourceLinked="1"/>
        <c:tickLblPos val="nextTo"/>
        <c:crossAx val="43909888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104775</xdr:rowOff>
    </xdr:from>
    <xdr:to>
      <xdr:col>8</xdr:col>
      <xdr:colOff>514351</xdr:colOff>
      <xdr:row>41</xdr:row>
      <xdr:rowOff>1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5</xdr:row>
      <xdr:rowOff>190499</xdr:rowOff>
    </xdr:from>
    <xdr:to>
      <xdr:col>8</xdr:col>
      <xdr:colOff>542925</xdr:colOff>
      <xdr:row>22</xdr:row>
      <xdr:rowOff>47624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workbookViewId="0">
      <pane xSplit="2" ySplit="4" topLeftCell="C5" activePane="bottomRight" state="frozenSplit"/>
      <selection pane="topRight" activeCell="C1" sqref="C1"/>
      <selection pane="bottomLeft" activeCell="A3" sqref="A3"/>
      <selection pane="bottomRight" activeCell="B2" sqref="B2:B5"/>
    </sheetView>
  </sheetViews>
  <sheetFormatPr defaultRowHeight="15"/>
  <cols>
    <col min="1" max="1" width="3.28515625" style="1" customWidth="1"/>
    <col min="2" max="2" width="19.85546875" style="1" customWidth="1"/>
    <col min="3" max="3" width="4.7109375" style="1" customWidth="1"/>
    <col min="4" max="4" width="4.42578125" style="1" customWidth="1"/>
    <col min="5" max="6" width="5" style="1" customWidth="1"/>
    <col min="7" max="10" width="3.140625" style="1" customWidth="1"/>
    <col min="11" max="11" width="3.28515625" style="1" customWidth="1"/>
    <col min="12" max="12" width="8" style="1" customWidth="1"/>
    <col min="13" max="13" width="3.5703125" style="1" customWidth="1"/>
    <col min="14" max="14" width="4.7109375" style="1" customWidth="1"/>
    <col min="15" max="15" width="5.7109375" style="1" customWidth="1"/>
    <col min="16" max="16" width="3.5703125" style="1" customWidth="1"/>
    <col min="17" max="16384" width="9.140625" style="1"/>
  </cols>
  <sheetData>
    <row r="1" spans="1:16" ht="54.75" customHeight="1" thickBot="1">
      <c r="B1" s="97" t="s">
        <v>41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6" ht="15.75" customHeight="1" thickBot="1">
      <c r="A2" s="72"/>
      <c r="B2" s="75" t="s">
        <v>0</v>
      </c>
      <c r="C2" s="69" t="s">
        <v>25</v>
      </c>
      <c r="D2" s="69" t="s">
        <v>23</v>
      </c>
      <c r="E2" s="69" t="s">
        <v>1</v>
      </c>
      <c r="F2" s="69" t="s">
        <v>31</v>
      </c>
      <c r="G2" s="81"/>
      <c r="H2" s="81"/>
      <c r="I2" s="81"/>
      <c r="J2" s="81"/>
      <c r="K2" s="81"/>
      <c r="L2" s="87" t="s">
        <v>5</v>
      </c>
      <c r="M2" s="78" t="s">
        <v>6</v>
      </c>
      <c r="N2" s="78" t="s">
        <v>7</v>
      </c>
      <c r="O2" s="87" t="s">
        <v>8</v>
      </c>
      <c r="P2" s="78" t="s">
        <v>36</v>
      </c>
    </row>
    <row r="3" spans="1:16" ht="24.75" customHeight="1" thickBot="1">
      <c r="A3" s="73"/>
      <c r="B3" s="76"/>
      <c r="C3" s="70"/>
      <c r="D3" s="70"/>
      <c r="E3" s="70"/>
      <c r="F3" s="70"/>
      <c r="G3" s="84" t="s">
        <v>22</v>
      </c>
      <c r="H3" s="85"/>
      <c r="I3" s="85"/>
      <c r="J3" s="85"/>
      <c r="K3" s="86"/>
      <c r="L3" s="88"/>
      <c r="M3" s="79"/>
      <c r="N3" s="79"/>
      <c r="O3" s="88"/>
      <c r="P3" s="79"/>
    </row>
    <row r="4" spans="1:16" ht="215.25" customHeight="1" thickBot="1">
      <c r="A4" s="74"/>
      <c r="B4" s="76"/>
      <c r="C4" s="70"/>
      <c r="D4" s="70"/>
      <c r="E4" s="70"/>
      <c r="F4" s="70"/>
      <c r="G4" s="90" t="s">
        <v>33</v>
      </c>
      <c r="H4" s="91"/>
      <c r="I4" s="92"/>
      <c r="J4" s="82" t="s">
        <v>34</v>
      </c>
      <c r="K4" s="83"/>
      <c r="L4" s="89"/>
      <c r="M4" s="80"/>
      <c r="N4" s="80"/>
      <c r="O4" s="89"/>
      <c r="P4" s="80"/>
    </row>
    <row r="5" spans="1:16" ht="20.25" customHeight="1" thickBot="1">
      <c r="A5" s="17"/>
      <c r="B5" s="77"/>
      <c r="C5" s="71"/>
      <c r="D5" s="71"/>
      <c r="E5" s="71"/>
      <c r="F5" s="71"/>
      <c r="G5" s="19" t="s">
        <v>35</v>
      </c>
      <c r="H5" s="19" t="s">
        <v>40</v>
      </c>
      <c r="I5" s="19" t="s">
        <v>40</v>
      </c>
      <c r="J5" s="95" t="s">
        <v>35</v>
      </c>
      <c r="K5" s="96" t="s">
        <v>40</v>
      </c>
      <c r="L5" s="24"/>
      <c r="M5" s="25"/>
      <c r="N5" s="25"/>
      <c r="O5" s="24"/>
      <c r="P5" s="25"/>
    </row>
    <row r="6" spans="1:16" ht="18" customHeight="1">
      <c r="A6" s="55">
        <v>1</v>
      </c>
      <c r="B6" s="54" t="s">
        <v>29</v>
      </c>
      <c r="C6" s="47">
        <v>2</v>
      </c>
      <c r="D6" s="48">
        <v>1</v>
      </c>
      <c r="E6" s="48"/>
      <c r="F6" s="56"/>
      <c r="G6" s="59">
        <v>2</v>
      </c>
      <c r="H6" s="60">
        <v>6</v>
      </c>
      <c r="I6" s="14">
        <v>9</v>
      </c>
      <c r="J6" s="65">
        <v>2</v>
      </c>
      <c r="K6" s="66">
        <v>9</v>
      </c>
      <c r="L6" s="49">
        <f t="shared" ref="L6:L14" si="0">SUM(C6:K6)</f>
        <v>31</v>
      </c>
      <c r="M6" s="50">
        <v>2</v>
      </c>
      <c r="N6" s="51">
        <f t="shared" ref="N6:N14" si="1">(G6+J6)/2</f>
        <v>2</v>
      </c>
      <c r="O6" s="52">
        <f t="shared" ref="O6:O14" si="2">N6/M6</f>
        <v>1</v>
      </c>
      <c r="P6" s="93" t="s">
        <v>37</v>
      </c>
    </row>
    <row r="7" spans="1:16" ht="13.5" customHeight="1">
      <c r="A7" s="53">
        <f>A6+1</f>
        <v>2</v>
      </c>
      <c r="B7" s="11" t="s">
        <v>2</v>
      </c>
      <c r="C7" s="5"/>
      <c r="D7" s="12">
        <v>1</v>
      </c>
      <c r="E7" s="12"/>
      <c r="F7" s="57"/>
      <c r="G7" s="61">
        <v>2</v>
      </c>
      <c r="H7" s="13">
        <v>4</v>
      </c>
      <c r="I7" s="15">
        <v>9</v>
      </c>
      <c r="J7" s="16">
        <v>2</v>
      </c>
      <c r="K7" s="15">
        <v>6</v>
      </c>
      <c r="L7" s="20">
        <f t="shared" si="0"/>
        <v>24</v>
      </c>
      <c r="M7" s="21">
        <v>2</v>
      </c>
      <c r="N7" s="23">
        <f t="shared" si="1"/>
        <v>2</v>
      </c>
      <c r="O7" s="22">
        <f t="shared" si="2"/>
        <v>1</v>
      </c>
      <c r="P7" s="94" t="s">
        <v>38</v>
      </c>
    </row>
    <row r="8" spans="1:16" ht="13.5" customHeight="1">
      <c r="A8" s="53">
        <f>A7+1</f>
        <v>3</v>
      </c>
      <c r="B8" s="11" t="s">
        <v>26</v>
      </c>
      <c r="C8" s="5"/>
      <c r="D8" s="12">
        <v>1</v>
      </c>
      <c r="E8" s="12"/>
      <c r="F8" s="57"/>
      <c r="G8" s="61">
        <v>2</v>
      </c>
      <c r="H8" s="13">
        <v>3</v>
      </c>
      <c r="I8" s="15">
        <v>8</v>
      </c>
      <c r="J8" s="16">
        <v>2</v>
      </c>
      <c r="K8" s="15">
        <v>3</v>
      </c>
      <c r="L8" s="20">
        <f t="shared" si="0"/>
        <v>19</v>
      </c>
      <c r="M8" s="21">
        <v>2</v>
      </c>
      <c r="N8" s="23">
        <f t="shared" si="1"/>
        <v>2</v>
      </c>
      <c r="O8" s="22">
        <f t="shared" si="2"/>
        <v>1</v>
      </c>
      <c r="P8" s="94" t="s">
        <v>39</v>
      </c>
    </row>
    <row r="9" spans="1:16" ht="13.5" customHeight="1">
      <c r="A9" s="53">
        <f t="shared" ref="A9:A14" si="3">A8+1</f>
        <v>4</v>
      </c>
      <c r="B9" s="11" t="s">
        <v>24</v>
      </c>
      <c r="C9" s="5">
        <v>2</v>
      </c>
      <c r="D9" s="12">
        <v>1</v>
      </c>
      <c r="E9" s="12"/>
      <c r="F9" s="57"/>
      <c r="G9" s="61">
        <v>2</v>
      </c>
      <c r="H9" s="13"/>
      <c r="I9" s="15">
        <v>2</v>
      </c>
      <c r="J9" s="16">
        <v>2</v>
      </c>
      <c r="K9" s="15">
        <v>8</v>
      </c>
      <c r="L9" s="20">
        <f t="shared" si="0"/>
        <v>17</v>
      </c>
      <c r="M9" s="21">
        <v>2</v>
      </c>
      <c r="N9" s="23">
        <f t="shared" si="1"/>
        <v>2</v>
      </c>
      <c r="O9" s="22">
        <f t="shared" si="2"/>
        <v>1</v>
      </c>
      <c r="P9" s="18">
        <v>4</v>
      </c>
    </row>
    <row r="10" spans="1:16" ht="13.5" customHeight="1">
      <c r="A10" s="53">
        <f t="shared" si="3"/>
        <v>5</v>
      </c>
      <c r="B10" s="11" t="s">
        <v>27</v>
      </c>
      <c r="C10" s="5"/>
      <c r="D10" s="12"/>
      <c r="E10" s="12"/>
      <c r="F10" s="57"/>
      <c r="G10" s="61">
        <v>2</v>
      </c>
      <c r="H10" s="13">
        <v>6</v>
      </c>
      <c r="I10" s="15">
        <v>2</v>
      </c>
      <c r="J10" s="16">
        <v>2</v>
      </c>
      <c r="K10" s="15">
        <v>4</v>
      </c>
      <c r="L10" s="20">
        <f t="shared" si="0"/>
        <v>16</v>
      </c>
      <c r="M10" s="21">
        <v>2</v>
      </c>
      <c r="N10" s="23">
        <f t="shared" si="1"/>
        <v>2</v>
      </c>
      <c r="O10" s="22">
        <f t="shared" si="2"/>
        <v>1</v>
      </c>
      <c r="P10" s="18">
        <v>5</v>
      </c>
    </row>
    <row r="11" spans="1:16" ht="13.5" customHeight="1">
      <c r="A11" s="53">
        <f t="shared" si="3"/>
        <v>6</v>
      </c>
      <c r="B11" s="11" t="s">
        <v>28</v>
      </c>
      <c r="C11" s="5"/>
      <c r="D11" s="12">
        <v>1</v>
      </c>
      <c r="E11" s="12"/>
      <c r="F11" s="57"/>
      <c r="G11" s="61">
        <v>2</v>
      </c>
      <c r="H11" s="13"/>
      <c r="I11" s="15">
        <v>4</v>
      </c>
      <c r="J11" s="16">
        <v>2</v>
      </c>
      <c r="K11" s="15">
        <v>4</v>
      </c>
      <c r="L11" s="20">
        <f t="shared" si="0"/>
        <v>13</v>
      </c>
      <c r="M11" s="21">
        <v>2</v>
      </c>
      <c r="N11" s="23">
        <f t="shared" si="1"/>
        <v>2</v>
      </c>
      <c r="O11" s="22">
        <f t="shared" si="2"/>
        <v>1</v>
      </c>
      <c r="P11" s="18">
        <v>6</v>
      </c>
    </row>
    <row r="12" spans="1:16" ht="13.5" customHeight="1">
      <c r="A12" s="53">
        <f t="shared" si="3"/>
        <v>7</v>
      </c>
      <c r="B12" s="11" t="s">
        <v>30</v>
      </c>
      <c r="C12" s="5"/>
      <c r="D12" s="12"/>
      <c r="E12" s="12"/>
      <c r="F12" s="57"/>
      <c r="G12" s="61">
        <v>2</v>
      </c>
      <c r="H12" s="13"/>
      <c r="I12" s="15">
        <v>9</v>
      </c>
      <c r="J12" s="16"/>
      <c r="K12" s="15"/>
      <c r="L12" s="20">
        <f t="shared" si="0"/>
        <v>11</v>
      </c>
      <c r="M12" s="21">
        <v>2</v>
      </c>
      <c r="N12" s="23">
        <f t="shared" si="1"/>
        <v>1</v>
      </c>
      <c r="O12" s="22">
        <f t="shared" si="2"/>
        <v>0.5</v>
      </c>
      <c r="P12" s="18">
        <v>7</v>
      </c>
    </row>
    <row r="13" spans="1:16" ht="13.5" customHeight="1">
      <c r="A13" s="53">
        <f t="shared" si="3"/>
        <v>8</v>
      </c>
      <c r="B13" s="11" t="s">
        <v>32</v>
      </c>
      <c r="C13" s="5"/>
      <c r="D13" s="12"/>
      <c r="E13" s="12"/>
      <c r="F13" s="57"/>
      <c r="G13" s="61">
        <v>2</v>
      </c>
      <c r="H13" s="13">
        <v>2</v>
      </c>
      <c r="I13" s="15">
        <v>2</v>
      </c>
      <c r="J13" s="16"/>
      <c r="K13" s="15"/>
      <c r="L13" s="20">
        <f t="shared" si="0"/>
        <v>6</v>
      </c>
      <c r="M13" s="21">
        <v>2</v>
      </c>
      <c r="N13" s="23">
        <f t="shared" si="1"/>
        <v>1</v>
      </c>
      <c r="O13" s="22">
        <f t="shared" si="2"/>
        <v>0.5</v>
      </c>
      <c r="P13" s="18">
        <v>8</v>
      </c>
    </row>
    <row r="14" spans="1:16" ht="13.5" customHeight="1">
      <c r="A14" s="53">
        <f t="shared" si="3"/>
        <v>9</v>
      </c>
      <c r="B14" s="11" t="s">
        <v>3</v>
      </c>
      <c r="C14" s="5"/>
      <c r="D14" s="12"/>
      <c r="E14" s="12"/>
      <c r="F14" s="57"/>
      <c r="G14" s="61"/>
      <c r="H14" s="13"/>
      <c r="I14" s="15"/>
      <c r="J14" s="16"/>
      <c r="K14" s="15"/>
      <c r="L14" s="20">
        <f t="shared" si="0"/>
        <v>0</v>
      </c>
      <c r="M14" s="21">
        <v>2</v>
      </c>
      <c r="N14" s="23">
        <f t="shared" si="1"/>
        <v>0</v>
      </c>
      <c r="O14" s="22">
        <f t="shared" si="2"/>
        <v>0</v>
      </c>
      <c r="P14" s="18">
        <v>9</v>
      </c>
    </row>
    <row r="15" spans="1:16" ht="13.5" customHeight="1" thickBot="1">
      <c r="A15" s="26"/>
      <c r="B15" s="27"/>
      <c r="C15" s="28"/>
      <c r="D15" s="29"/>
      <c r="E15" s="30"/>
      <c r="F15" s="58"/>
      <c r="G15" s="62"/>
      <c r="H15" s="63"/>
      <c r="I15" s="64"/>
      <c r="J15" s="67"/>
      <c r="K15" s="68"/>
      <c r="L15" s="31"/>
      <c r="M15" s="32"/>
      <c r="N15" s="33"/>
      <c r="O15" s="34"/>
      <c r="P15" s="35">
        <v>10</v>
      </c>
    </row>
    <row r="16" spans="1:16" s="6" customFormat="1" ht="13.5" customHeight="1" thickBot="1">
      <c r="A16" s="36"/>
      <c r="B16" s="37" t="s">
        <v>9</v>
      </c>
      <c r="C16" s="38">
        <f>SUM(C7:C14)/2</f>
        <v>1</v>
      </c>
      <c r="D16" s="39">
        <f>SUM(D7:D14)</f>
        <v>4</v>
      </c>
      <c r="E16" s="40">
        <f>COUNT(E7:E14)</f>
        <v>0</v>
      </c>
      <c r="F16" s="40"/>
      <c r="G16" s="41">
        <f>COUNT(G7:G14)</f>
        <v>7</v>
      </c>
      <c r="H16" s="41">
        <f>COUNT(H7:H14)</f>
        <v>4</v>
      </c>
      <c r="I16" s="42"/>
      <c r="J16" s="41">
        <f>COUNT(J7:J15)</f>
        <v>5</v>
      </c>
      <c r="K16" s="41">
        <f>COUNT(K7:K15)</f>
        <v>5</v>
      </c>
      <c r="L16" s="43"/>
      <c r="M16" s="44"/>
      <c r="N16" s="44"/>
      <c r="O16" s="45"/>
      <c r="P16" s="46"/>
    </row>
    <row r="17" spans="2:12">
      <c r="B17" s="2"/>
      <c r="E17" s="3"/>
      <c r="F17" s="3"/>
      <c r="L17" s="4"/>
    </row>
  </sheetData>
  <sortState ref="B5:O13">
    <sortCondition descending="1" ref="L5:L13"/>
  </sortState>
  <mergeCells count="16">
    <mergeCell ref="B1:O1"/>
    <mergeCell ref="P2:P4"/>
    <mergeCell ref="G2:K2"/>
    <mergeCell ref="J4:K4"/>
    <mergeCell ref="G3:K3"/>
    <mergeCell ref="N2:N4"/>
    <mergeCell ref="O2:O4"/>
    <mergeCell ref="L2:L4"/>
    <mergeCell ref="M2:M4"/>
    <mergeCell ref="G4:I4"/>
    <mergeCell ref="D2:D5"/>
    <mergeCell ref="E2:E5"/>
    <mergeCell ref="F2:F5"/>
    <mergeCell ref="A2:A4"/>
    <mergeCell ref="B2:B5"/>
    <mergeCell ref="C2:C5"/>
  </mergeCells>
  <conditionalFormatting sqref="G7:K17">
    <cfRule type="cellIs" dxfId="7" priority="362" stopIfTrue="1" operator="equal">
      <formula>"III"</formula>
    </cfRule>
    <cfRule type="cellIs" dxfId="6" priority="363" stopIfTrue="1" operator="equal">
      <formula>"II"</formula>
    </cfRule>
    <cfRule type="cellIs" dxfId="5" priority="364" stopIfTrue="1" operator="equal">
      <formula>"I"</formula>
    </cfRule>
    <cfRule type="cellIs" dxfId="4" priority="365" stopIfTrue="1" operator="equal">
      <formula>"о"</formula>
    </cfRule>
  </conditionalFormatting>
  <conditionalFormatting sqref="G16:H16 J16:K16">
    <cfRule type="cellIs" dxfId="3" priority="337" stopIfTrue="1" operator="equal">
      <formula>"III"</formula>
    </cfRule>
    <cfRule type="cellIs" dxfId="2" priority="338" stopIfTrue="1" operator="equal">
      <formula>"II"</formula>
    </cfRule>
    <cfRule type="cellIs" dxfId="1" priority="339" stopIfTrue="1" operator="equal">
      <formula>"I"</formula>
    </cfRule>
    <cfRule type="cellIs" dxfId="0" priority="340" stopIfTrue="1" operator="equal">
      <formula>"о"</formula>
    </cfRule>
  </conditionalFormatting>
  <pageMargins left="0.78740157480314965" right="0.31496062992125984" top="0.82677165354330717" bottom="0.19685039370078741" header="0.19685039370078741" footer="0.19685039370078741"/>
  <pageSetup paperSize="9" fitToWidth="0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M13" sqref="M13"/>
    </sheetView>
  </sheetViews>
  <sheetFormatPr defaultRowHeight="15"/>
  <cols>
    <col min="1" max="1" width="11" customWidth="1"/>
    <col min="2" max="2" width="12.85546875" customWidth="1"/>
    <col min="3" max="9" width="8.28515625" customWidth="1"/>
  </cols>
  <sheetData>
    <row r="1" spans="1:9" ht="4.5" customHeight="1"/>
    <row r="2" spans="1:9" ht="156.75" customHeight="1">
      <c r="A2" s="7" t="s">
        <v>10</v>
      </c>
      <c r="B2" s="7" t="s">
        <v>14</v>
      </c>
      <c r="C2" s="8" t="s">
        <v>15</v>
      </c>
      <c r="D2" s="8" t="s">
        <v>16</v>
      </c>
      <c r="E2" s="8" t="s">
        <v>21</v>
      </c>
      <c r="F2" s="8" t="s">
        <v>17</v>
      </c>
      <c r="G2" s="8" t="s">
        <v>18</v>
      </c>
      <c r="H2" s="8" t="s">
        <v>20</v>
      </c>
      <c r="I2" s="8" t="s">
        <v>19</v>
      </c>
    </row>
    <row r="3" spans="1:9">
      <c r="A3" s="9" t="s">
        <v>11</v>
      </c>
      <c r="B3" s="10">
        <v>40</v>
      </c>
      <c r="C3" s="10">
        <v>87</v>
      </c>
      <c r="D3" s="10">
        <v>5</v>
      </c>
      <c r="E3" s="10">
        <v>7</v>
      </c>
      <c r="F3" s="10">
        <v>1</v>
      </c>
      <c r="G3" s="10">
        <v>1</v>
      </c>
      <c r="H3" s="10">
        <v>2</v>
      </c>
      <c r="I3" s="10" t="s">
        <v>4</v>
      </c>
    </row>
    <row r="4" spans="1:9">
      <c r="A4" s="9" t="s">
        <v>12</v>
      </c>
      <c r="B4" s="10">
        <v>51</v>
      </c>
      <c r="C4" s="10">
        <v>261</v>
      </c>
      <c r="D4" s="10">
        <v>7</v>
      </c>
      <c r="E4" s="10">
        <v>9</v>
      </c>
      <c r="F4" s="10">
        <v>1</v>
      </c>
      <c r="G4" s="10" t="s">
        <v>4</v>
      </c>
      <c r="H4" s="10">
        <v>6</v>
      </c>
      <c r="I4" s="10" t="s">
        <v>4</v>
      </c>
    </row>
    <row r="5" spans="1:9">
      <c r="A5" s="9" t="s">
        <v>13</v>
      </c>
      <c r="B5" s="10">
        <v>55</v>
      </c>
      <c r="C5" s="10">
        <v>341</v>
      </c>
      <c r="D5" s="10">
        <v>10</v>
      </c>
      <c r="E5" s="10">
        <v>14</v>
      </c>
      <c r="F5" s="10">
        <v>2</v>
      </c>
      <c r="G5" s="10">
        <v>1</v>
      </c>
      <c r="H5" s="10">
        <v>10</v>
      </c>
      <c r="I5" s="10">
        <v>1</v>
      </c>
    </row>
  </sheetData>
  <pageMargins left="0.7" right="0.7" top="0.44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Главная</vt:lpstr>
      <vt:lpstr>Лист2</vt:lpstr>
      <vt:lpstr>Лист3</vt:lpstr>
      <vt:lpstr>Лист1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korsh</dc:creator>
  <cp:lastModifiedBy>admin</cp:lastModifiedBy>
  <cp:lastPrinted>2015-05-11T09:05:23Z</cp:lastPrinted>
  <dcterms:created xsi:type="dcterms:W3CDTF">2011-04-21T10:37:13Z</dcterms:created>
  <dcterms:modified xsi:type="dcterms:W3CDTF">2015-05-11T09:11:05Z</dcterms:modified>
</cp:coreProperties>
</file>